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'дод.7'!$A$1:$I$49</definedName>
  </definedNames>
  <calcPr fullCalcOnLoad="1"/>
</workbook>
</file>

<file path=xl/sharedStrings.xml><?xml version="1.0" encoding="utf-8"?>
<sst xmlns="http://schemas.openxmlformats.org/spreadsheetml/2006/main" count="119" uniqueCount="93">
  <si>
    <t>Загальний фонд</t>
  </si>
  <si>
    <t>Спеціальний фонд</t>
  </si>
  <si>
    <t>Всього</t>
  </si>
  <si>
    <t>0110000</t>
  </si>
  <si>
    <t>Код функціональної класифікації видатків та кредитування бюджету</t>
  </si>
  <si>
    <t>(тис. грн.)/грн.</t>
  </si>
  <si>
    <t>0100000</t>
  </si>
  <si>
    <t>Найменування місцевої (регіональної) програми</t>
  </si>
  <si>
    <t>Разом загальний та спеціальний фонди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</si>
  <si>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</si>
  <si>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</si>
  <si>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</si>
  <si>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</si>
  <si>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0810</t>
  </si>
  <si>
    <t>0950</t>
  </si>
  <si>
    <t>0990</t>
  </si>
  <si>
    <t>1090</t>
  </si>
  <si>
    <t>1030</t>
  </si>
  <si>
    <t>1040</t>
  </si>
  <si>
    <t>0830</t>
  </si>
  <si>
    <t>Апарат районної ради</t>
  </si>
  <si>
    <t>0117210</t>
  </si>
  <si>
    <t>Підтримка засобів масової інформації</t>
  </si>
  <si>
    <t>0117212</t>
  </si>
  <si>
    <t>Періодичні видання (газети та журнали)</t>
  </si>
  <si>
    <t>0300000</t>
  </si>
  <si>
    <t>0310000</t>
  </si>
  <si>
    <t>0315010</t>
  </si>
  <si>
    <t>Проведення спортивної роботи в регіоні</t>
  </si>
  <si>
    <t>0315011</t>
  </si>
  <si>
    <t>Проведення навчально-тренувальних зборів і змагань</t>
  </si>
  <si>
    <t>1000000</t>
  </si>
  <si>
    <t>1010000</t>
  </si>
  <si>
    <t>1011150</t>
  </si>
  <si>
    <t>Інші заклади і заходи післядипломної освіти</t>
  </si>
  <si>
    <t>1011220</t>
  </si>
  <si>
    <t>Інші освітні програми</t>
  </si>
  <si>
    <t>1500000</t>
  </si>
  <si>
    <t>1510000</t>
  </si>
  <si>
    <t>1513140</t>
  </si>
  <si>
    <t>Соціальні програми і заходи державних органів у справах молоді</t>
  </si>
  <si>
    <t>1513200</t>
  </si>
  <si>
    <t>Соціальний захист ветеранів війни та праці</t>
  </si>
  <si>
    <t>1513202</t>
  </si>
  <si>
    <t>Фінансова підтримка громадських організацій інвалідів і ветеранів</t>
  </si>
  <si>
    <t>1513400</t>
  </si>
  <si>
    <t>Інші видатки на соціальний захист населення</t>
  </si>
  <si>
    <t>2400000</t>
  </si>
  <si>
    <t>2410000</t>
  </si>
  <si>
    <t>2414040</t>
  </si>
  <si>
    <t>0829</t>
  </si>
  <si>
    <t>Видатки на заходи, передбачені державними і місцевими програмами розвитку культури і мистецтва</t>
  </si>
  <si>
    <t>4800000</t>
  </si>
  <si>
    <t>4810000</t>
  </si>
  <si>
    <t>4816430</t>
  </si>
  <si>
    <t>0443</t>
  </si>
  <si>
    <t>Розробка схем та проектних рішень масового застосування</t>
  </si>
  <si>
    <t>4818100</t>
  </si>
  <si>
    <t>4818109</t>
  </si>
  <si>
    <t>Витрати, пов`язані з наданням та обслуговуванням державних пільгових кредитів, наданих індивідуальним сільським забудовникам</t>
  </si>
  <si>
    <t xml:space="preserve"> </t>
  </si>
  <si>
    <t xml:space="preserve">Перелік місцевих (регіональних) програм, які фінансуватимуться за рахунок коштів
районного бюджету  у 2017 році по Подільському району
</t>
  </si>
  <si>
    <t>Районна державна адміністрація</t>
  </si>
  <si>
    <t>Районний відділ освіти</t>
  </si>
  <si>
    <t>Відділ житлово-комунального господарства та будівництва райдержадміністрації</t>
  </si>
  <si>
    <t>Управління праці та соціального захисту населення райдержадміністрації</t>
  </si>
  <si>
    <t>Відділ культури райдержадміністрації</t>
  </si>
  <si>
    <t>Програма  стимулювання та розвитку газети районної ради „Котовські вісті” на період 2016-2018 роки</t>
  </si>
  <si>
    <t>Курсові заходи післядипломної освіти на 2017 рік</t>
  </si>
  <si>
    <t>„Шкільний автобус»  на період 2016-2020 роки .</t>
  </si>
  <si>
    <t>Програма „Робота з обдарованими дітьми” на 2016-2020 роки</t>
  </si>
  <si>
    <t>Програма соціальної підтримки учасників антитерористичної операції та членів їх сімей на 2017 рік</t>
  </si>
  <si>
    <t>Програма соціальної підтримки інвалідів, громадян пільгової категорії на 2017 рік</t>
  </si>
  <si>
    <t>Програма «Сім’я і молодь Котовщини» на  2014-2018 роки</t>
  </si>
  <si>
    <t>Код програмної класифікації видатків та кредитування місцевого бюджету</t>
  </si>
  <si>
    <t>Заступник голови райради                                                                                        О.В.Карауш</t>
  </si>
  <si>
    <t>Програма фінансової підтримки ветеранів війни  Подільського району на 2017 рік</t>
  </si>
  <si>
    <t>Програма надання цільової адресної допомоги малозабезпеченим верствам населення Подільського району на 2017 рік</t>
  </si>
  <si>
    <t>Програма надання державно пільгового кредиту населенню Подільського району „Власний дім” на 2016-2020 роки</t>
  </si>
  <si>
    <r>
      <rPr>
        <vertAlign val="superscript"/>
        <sz val="10"/>
        <rFont val="Times New Roman"/>
        <family val="1"/>
      </rPr>
      <t xml:space="preserve"> </t>
    </r>
  </si>
  <si>
    <t xml:space="preserve">Програма щодо реалізації Конвенції ООН про права дитини на 2017-2019рр» </t>
  </si>
  <si>
    <t>Програма подолання дитячої безпритульності і бездоглядності на період до 2021 року</t>
  </si>
  <si>
    <t>Програма розвитку культури у Подільському районі  на 2017-2018  року</t>
  </si>
  <si>
    <t>Програма   розвитку фізичної культури та спорту в Котовському районі на  2012-2017 роки</t>
  </si>
  <si>
    <t>Відпочинок  та оздоровлення  дітей  Котовського району на 2013-2018 роки</t>
  </si>
  <si>
    <t>Комплексна програма забезпечення містобудівної документації населених пунктів та територій Котовського району на 2016-2020 роки</t>
  </si>
  <si>
    <t>0763</t>
  </si>
  <si>
    <t>Інші заходи по охороні здоров’я</t>
  </si>
  <si>
    <t>Курсові заходи післядипломної освіти медичним працівникам установ охорони здоров’я у Подільському районі на 2017 рік</t>
  </si>
  <si>
    <t>0133</t>
  </si>
  <si>
    <t xml:space="preserve">Інші видатки </t>
  </si>
  <si>
    <t>Програма підвищення рівня безпеки дорожнього руху на 2017 рік</t>
  </si>
  <si>
    <t xml:space="preserve">Додаток №3
до рішення Подільської районної ради
 від 23.12.2016р. № 168 -VIІ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</si>
</sst>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4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6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3" fillId="26" borderId="1" applyNumberFormat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9" applyNumberFormat="0" applyFont="0" applyAlignment="0" applyProtection="0"/>
    <xf numFmtId="0" fontId="0" fillId="7" borderId="9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44" fillId="12" borderId="0" applyNumberFormat="0" applyBorder="0" applyAlignment="0" applyProtection="0"/>
    <xf numFmtId="0" fontId="23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7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 horizontal="center" vertical="center" wrapText="1"/>
    </xf>
    <xf numFmtId="184" fontId="33" fillId="0" borderId="11" xfId="93" applyNumberFormat="1" applyFont="1" applyBorder="1" applyAlignment="1">
      <alignment vertical="center"/>
      <protection/>
    </xf>
    <xf numFmtId="184" fontId="34" fillId="0" borderId="11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184" fontId="21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8" fillId="0" borderId="11" xfId="0" applyFont="1" applyBorder="1" applyAlignment="1" quotePrefix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 quotePrefix="1">
      <alignment vertical="center" wrapText="1"/>
    </xf>
    <xf numFmtId="0" fontId="0" fillId="0" borderId="11" xfId="0" applyBorder="1" applyAlignment="1" quotePrefix="1">
      <alignment horizontal="center" vertical="center" wrapText="1"/>
    </xf>
    <xf numFmtId="2" fontId="0" fillId="0" borderId="11" xfId="0" applyNumberFormat="1" applyBorder="1" applyAlignment="1" quotePrefix="1">
      <alignment horizontal="center" vertical="center" wrapText="1"/>
    </xf>
    <xf numFmtId="2" fontId="28" fillId="0" borderId="11" xfId="0" applyNumberFormat="1" applyFont="1" applyBorder="1" applyAlignment="1" quotePrefix="1">
      <alignment horizontal="center" vertical="center" wrapText="1"/>
    </xf>
    <xf numFmtId="2" fontId="28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5" fillId="0" borderId="11" xfId="0" applyFont="1" applyBorder="1" applyAlignment="1" quotePrefix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 quotePrefix="1">
      <alignment vertical="center" wrapText="1"/>
    </xf>
    <xf numFmtId="0" fontId="4" fillId="0" borderId="11" xfId="0" applyNumberFormat="1" applyFont="1" applyFill="1" applyBorder="1" applyAlignment="1" applyProtection="1">
      <alignment/>
      <protection/>
    </xf>
    <xf numFmtId="184" fontId="35" fillId="0" borderId="11" xfId="93" applyNumberFormat="1" applyFont="1" applyBorder="1">
      <alignment vertical="top"/>
      <protection/>
    </xf>
    <xf numFmtId="0" fontId="4" fillId="0" borderId="0" xfId="0" applyFont="1" applyFill="1" applyAlignment="1">
      <alignment/>
    </xf>
    <xf numFmtId="2" fontId="45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24" fillId="0" borderId="11" xfId="0" applyFont="1" applyBorder="1" applyAlignment="1" quotePrefix="1">
      <alignment horizontal="center" vertical="center" wrapText="1"/>
    </xf>
    <xf numFmtId="2" fontId="24" fillId="0" borderId="11" xfId="0" applyNumberFormat="1" applyFont="1" applyBorder="1" applyAlignment="1" quotePrefix="1">
      <alignment horizontal="center" vertical="center" wrapText="1"/>
    </xf>
    <xf numFmtId="2" fontId="24" fillId="0" borderId="11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quotePrefix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Border="1" applyAlignment="1">
      <alignment vertical="center" wrapText="1"/>
    </xf>
    <xf numFmtId="2" fontId="47" fillId="0" borderId="11" xfId="0" applyNumberFormat="1" applyFont="1" applyFill="1" applyBorder="1" applyAlignment="1">
      <alignment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49" fontId="28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75" zoomScaleSheetLayoutView="75" zoomScalePageLayoutView="0" workbookViewId="0" topLeftCell="E1">
      <selection activeCell="B3" sqref="B3:I3"/>
    </sheetView>
  </sheetViews>
  <sheetFormatPr defaultColWidth="9.16015625" defaultRowHeight="12.75"/>
  <cols>
    <col min="1" max="1" width="3.83203125" style="4" hidden="1" customWidth="1"/>
    <col min="2" max="2" width="16.5" style="14" customWidth="1"/>
    <col min="3" max="3" width="15.5" style="14" customWidth="1"/>
    <col min="4" max="4" width="17.83203125" style="14" customWidth="1"/>
    <col min="5" max="5" width="54" style="4" customWidth="1"/>
    <col min="6" max="6" width="45" style="4" customWidth="1"/>
    <col min="7" max="7" width="21.16015625" style="25" customWidth="1"/>
    <col min="8" max="9" width="21.16015625" style="4" customWidth="1"/>
    <col min="10" max="10" width="4.33203125" style="3" customWidth="1"/>
    <col min="11" max="16384" width="9.16015625" style="3" customWidth="1"/>
  </cols>
  <sheetData>
    <row r="1" spans="1:9" s="9" customFormat="1" ht="13.5" customHeight="1">
      <c r="A1" s="8"/>
      <c r="B1" s="68"/>
      <c r="C1" s="68"/>
      <c r="D1" s="68"/>
      <c r="E1" s="68"/>
      <c r="F1" s="68"/>
      <c r="G1" s="68"/>
      <c r="H1" s="68"/>
      <c r="I1" s="68"/>
    </row>
    <row r="2" spans="7:9" ht="63" customHeight="1">
      <c r="G2" s="69" t="s">
        <v>92</v>
      </c>
      <c r="H2" s="69"/>
      <c r="I2" s="69"/>
    </row>
    <row r="3" spans="1:9" ht="61.5" customHeight="1">
      <c r="A3" s="2"/>
      <c r="B3" s="70" t="s">
        <v>61</v>
      </c>
      <c r="C3" s="71"/>
      <c r="D3" s="71"/>
      <c r="E3" s="71"/>
      <c r="F3" s="71"/>
      <c r="G3" s="71"/>
      <c r="H3" s="71"/>
      <c r="I3" s="71"/>
    </row>
    <row r="4" spans="2:9" ht="18.75">
      <c r="B4" s="15"/>
      <c r="C4" s="16"/>
      <c r="D4" s="16"/>
      <c r="E4" s="5"/>
      <c r="F4" s="18"/>
      <c r="G4" s="18"/>
      <c r="H4" s="19"/>
      <c r="I4" s="10" t="s">
        <v>5</v>
      </c>
    </row>
    <row r="5" spans="1:9" ht="107.25" customHeight="1">
      <c r="A5" s="17"/>
      <c r="B5" s="20" t="s">
        <v>11</v>
      </c>
      <c r="C5" s="20" t="s">
        <v>74</v>
      </c>
      <c r="D5" s="20" t="s">
        <v>4</v>
      </c>
      <c r="E5" s="21" t="s">
        <v>12</v>
      </c>
      <c r="F5" s="11" t="s">
        <v>7</v>
      </c>
      <c r="G5" s="1" t="s">
        <v>0</v>
      </c>
      <c r="H5" s="11" t="s">
        <v>1</v>
      </c>
      <c r="I5" s="11" t="s">
        <v>8</v>
      </c>
    </row>
    <row r="6" spans="1:9" s="7" customFormat="1" ht="18" customHeight="1">
      <c r="A6" s="6"/>
      <c r="B6" s="26" t="s">
        <v>6</v>
      </c>
      <c r="C6" s="27"/>
      <c r="D6" s="28"/>
      <c r="E6" s="29" t="s">
        <v>20</v>
      </c>
      <c r="F6" s="34"/>
      <c r="G6" s="56">
        <f>G7</f>
        <v>110</v>
      </c>
      <c r="H6" s="12"/>
      <c r="I6" s="56">
        <f>I7</f>
        <v>110</v>
      </c>
    </row>
    <row r="7" spans="1:9" s="44" customFormat="1" ht="15.75" customHeight="1">
      <c r="A7" s="37"/>
      <c r="B7" s="38" t="s">
        <v>3</v>
      </c>
      <c r="C7" s="39"/>
      <c r="D7" s="40"/>
      <c r="E7" s="41" t="s">
        <v>20</v>
      </c>
      <c r="F7" s="42"/>
      <c r="G7" s="57">
        <f>G8</f>
        <v>110</v>
      </c>
      <c r="H7" s="43"/>
      <c r="I7" s="57">
        <f>I8</f>
        <v>110</v>
      </c>
    </row>
    <row r="8" spans="2:9" ht="12.75">
      <c r="B8" s="26" t="s">
        <v>21</v>
      </c>
      <c r="C8" s="27"/>
      <c r="D8" s="28"/>
      <c r="E8" s="29" t="s">
        <v>22</v>
      </c>
      <c r="F8" s="35"/>
      <c r="G8" s="56">
        <f>G9</f>
        <v>110</v>
      </c>
      <c r="H8" s="13"/>
      <c r="I8" s="56">
        <f>I9</f>
        <v>110</v>
      </c>
    </row>
    <row r="9" spans="2:9" ht="38.25">
      <c r="B9" s="30" t="s">
        <v>23</v>
      </c>
      <c r="C9" s="30">
        <v>7212</v>
      </c>
      <c r="D9" s="31" t="s">
        <v>19</v>
      </c>
      <c r="E9" s="60" t="s">
        <v>24</v>
      </c>
      <c r="F9" s="47" t="s">
        <v>67</v>
      </c>
      <c r="G9" s="58">
        <v>110</v>
      </c>
      <c r="H9" s="13"/>
      <c r="I9" s="58">
        <v>110</v>
      </c>
    </row>
    <row r="10" spans="2:9" ht="12.75">
      <c r="B10" s="26" t="s">
        <v>25</v>
      </c>
      <c r="C10" s="27"/>
      <c r="D10" s="28"/>
      <c r="E10" s="33" t="s">
        <v>62</v>
      </c>
      <c r="F10" s="35"/>
      <c r="G10" s="56">
        <f>G11</f>
        <v>35</v>
      </c>
      <c r="H10" s="13"/>
      <c r="I10" s="56">
        <f>I11</f>
        <v>35</v>
      </c>
    </row>
    <row r="11" spans="1:9" s="44" customFormat="1" ht="12.75">
      <c r="A11" s="37"/>
      <c r="B11" s="38" t="s">
        <v>26</v>
      </c>
      <c r="C11" s="39"/>
      <c r="D11" s="40"/>
      <c r="E11" s="45" t="s">
        <v>62</v>
      </c>
      <c r="F11" s="42"/>
      <c r="G11" s="57">
        <f>G12</f>
        <v>35</v>
      </c>
      <c r="H11" s="43"/>
      <c r="I11" s="57">
        <f>I12</f>
        <v>35</v>
      </c>
    </row>
    <row r="12" spans="2:9" ht="12.75">
      <c r="B12" s="26" t="s">
        <v>27</v>
      </c>
      <c r="C12" s="27"/>
      <c r="D12" s="28"/>
      <c r="E12" s="29" t="s">
        <v>28</v>
      </c>
      <c r="F12" s="35"/>
      <c r="G12" s="56">
        <f>G13</f>
        <v>35</v>
      </c>
      <c r="H12" s="13"/>
      <c r="I12" s="56">
        <f>I13</f>
        <v>35</v>
      </c>
    </row>
    <row r="13" spans="2:9" ht="38.25">
      <c r="B13" s="30" t="s">
        <v>29</v>
      </c>
      <c r="C13" s="30">
        <v>5011</v>
      </c>
      <c r="D13" s="31" t="s">
        <v>13</v>
      </c>
      <c r="E13" s="60" t="s">
        <v>30</v>
      </c>
      <c r="F13" s="47" t="s">
        <v>83</v>
      </c>
      <c r="G13" s="58">
        <v>35</v>
      </c>
      <c r="H13" s="13"/>
      <c r="I13" s="58">
        <v>35</v>
      </c>
    </row>
    <row r="14" spans="2:9" ht="12.75">
      <c r="B14" s="26" t="s">
        <v>31</v>
      </c>
      <c r="C14" s="27"/>
      <c r="D14" s="28"/>
      <c r="E14" s="33" t="s">
        <v>63</v>
      </c>
      <c r="F14" s="35"/>
      <c r="G14" s="56">
        <f>G15</f>
        <v>1692</v>
      </c>
      <c r="H14" s="13"/>
      <c r="I14" s="56">
        <f>I15</f>
        <v>1692</v>
      </c>
    </row>
    <row r="15" spans="1:9" s="44" customFormat="1" ht="12.75">
      <c r="A15" s="37"/>
      <c r="B15" s="38" t="s">
        <v>32</v>
      </c>
      <c r="C15" s="39"/>
      <c r="D15" s="40"/>
      <c r="E15" s="45" t="s">
        <v>63</v>
      </c>
      <c r="F15" s="42"/>
      <c r="G15" s="57">
        <f>G16+G17</f>
        <v>1692</v>
      </c>
      <c r="H15" s="43"/>
      <c r="I15" s="57">
        <f>I16+I17</f>
        <v>1692</v>
      </c>
    </row>
    <row r="16" spans="1:9" s="52" customFormat="1" ht="25.5">
      <c r="A16" s="2"/>
      <c r="B16" s="26" t="s">
        <v>33</v>
      </c>
      <c r="C16" s="26">
        <v>1150</v>
      </c>
      <c r="D16" s="32" t="s">
        <v>14</v>
      </c>
      <c r="E16" s="33" t="s">
        <v>34</v>
      </c>
      <c r="F16" s="63" t="s">
        <v>68</v>
      </c>
      <c r="G16" s="59">
        <v>50</v>
      </c>
      <c r="H16" s="24"/>
      <c r="I16" s="59">
        <v>50</v>
      </c>
    </row>
    <row r="17" spans="2:9" ht="12.75">
      <c r="B17" s="26" t="s">
        <v>35</v>
      </c>
      <c r="C17" s="26">
        <v>1220</v>
      </c>
      <c r="D17" s="32" t="s">
        <v>15</v>
      </c>
      <c r="E17" s="33" t="s">
        <v>36</v>
      </c>
      <c r="F17" s="36"/>
      <c r="G17" s="56">
        <f>SUM(G18:G21)</f>
        <v>1642</v>
      </c>
      <c r="H17" s="13"/>
      <c r="I17" s="56">
        <f>SUM(I18:I21)</f>
        <v>1642</v>
      </c>
    </row>
    <row r="18" spans="2:9" ht="19.5" customHeight="1">
      <c r="B18" s="49">
        <v>1011221</v>
      </c>
      <c r="C18" s="49">
        <v>1221</v>
      </c>
      <c r="D18" s="50" t="s">
        <v>15</v>
      </c>
      <c r="E18" s="51" t="s">
        <v>36</v>
      </c>
      <c r="F18" s="48" t="s">
        <v>69</v>
      </c>
      <c r="G18" s="59">
        <v>1500</v>
      </c>
      <c r="H18" s="13"/>
      <c r="I18" s="59">
        <v>1500</v>
      </c>
    </row>
    <row r="19" spans="2:9" ht="25.5">
      <c r="B19" s="49">
        <v>1011222</v>
      </c>
      <c r="C19" s="49">
        <v>1222</v>
      </c>
      <c r="D19" s="50" t="s">
        <v>15</v>
      </c>
      <c r="E19" s="51" t="s">
        <v>36</v>
      </c>
      <c r="F19" s="47" t="s">
        <v>80</v>
      </c>
      <c r="G19" s="59">
        <v>1</v>
      </c>
      <c r="H19" s="13"/>
      <c r="I19" s="59">
        <v>1</v>
      </c>
    </row>
    <row r="20" spans="2:9" ht="25.5">
      <c r="B20" s="49">
        <v>1011223</v>
      </c>
      <c r="C20" s="49">
        <v>1223</v>
      </c>
      <c r="D20" s="50" t="s">
        <v>15</v>
      </c>
      <c r="E20" s="51" t="s">
        <v>36</v>
      </c>
      <c r="F20" s="47" t="s">
        <v>70</v>
      </c>
      <c r="G20" s="59">
        <v>1</v>
      </c>
      <c r="H20" s="13"/>
      <c r="I20" s="59">
        <v>1</v>
      </c>
    </row>
    <row r="21" spans="2:9" ht="25.5">
      <c r="B21" s="49">
        <v>1011224</v>
      </c>
      <c r="C21" s="49">
        <v>1224</v>
      </c>
      <c r="D21" s="50" t="s">
        <v>15</v>
      </c>
      <c r="E21" s="51" t="s">
        <v>36</v>
      </c>
      <c r="F21" s="47" t="s">
        <v>84</v>
      </c>
      <c r="G21" s="59">
        <v>140</v>
      </c>
      <c r="H21" s="13"/>
      <c r="I21" s="59">
        <v>140</v>
      </c>
    </row>
    <row r="22" spans="2:9" ht="25.5">
      <c r="B22" s="26" t="s">
        <v>37</v>
      </c>
      <c r="C22" s="27"/>
      <c r="D22" s="28"/>
      <c r="E22" s="33" t="s">
        <v>65</v>
      </c>
      <c r="F22" s="36"/>
      <c r="G22" s="56">
        <f>G23</f>
        <v>282.2</v>
      </c>
      <c r="H22" s="13"/>
      <c r="I22" s="56">
        <f>I23</f>
        <v>282.2</v>
      </c>
    </row>
    <row r="23" spans="1:9" s="44" customFormat="1" ht="25.5">
      <c r="A23" s="37"/>
      <c r="B23" s="38" t="s">
        <v>38</v>
      </c>
      <c r="C23" s="39"/>
      <c r="D23" s="40"/>
      <c r="E23" s="45" t="s">
        <v>65</v>
      </c>
      <c r="F23" s="46"/>
      <c r="G23" s="57">
        <f>G25+G28+G24+G30</f>
        <v>282.2</v>
      </c>
      <c r="H23" s="43"/>
      <c r="I23" s="57">
        <f>I25+I28+I24+I30</f>
        <v>282.2</v>
      </c>
    </row>
    <row r="24" spans="1:9" s="52" customFormat="1" ht="38.25">
      <c r="A24" s="2"/>
      <c r="B24" s="26">
        <v>1512220</v>
      </c>
      <c r="C24" s="27">
        <v>2220</v>
      </c>
      <c r="D24" s="64" t="s">
        <v>86</v>
      </c>
      <c r="E24" s="33" t="s">
        <v>87</v>
      </c>
      <c r="F24" s="63" t="s">
        <v>88</v>
      </c>
      <c r="G24" s="56">
        <v>62</v>
      </c>
      <c r="H24" s="13"/>
      <c r="I24" s="56">
        <v>62</v>
      </c>
    </row>
    <row r="25" spans="2:9" ht="25.5">
      <c r="B25" s="26" t="s">
        <v>39</v>
      </c>
      <c r="C25" s="26">
        <v>3140</v>
      </c>
      <c r="D25" s="32" t="s">
        <v>18</v>
      </c>
      <c r="E25" s="33" t="s">
        <v>40</v>
      </c>
      <c r="F25" s="36"/>
      <c r="G25" s="56">
        <f>G26+G27</f>
        <v>3</v>
      </c>
      <c r="H25" s="13"/>
      <c r="I25" s="56">
        <f>I26+I27</f>
        <v>3</v>
      </c>
    </row>
    <row r="26" spans="2:9" ht="25.5">
      <c r="B26" s="49">
        <v>1513141</v>
      </c>
      <c r="C26" s="49">
        <v>3141</v>
      </c>
      <c r="D26" s="50" t="s">
        <v>18</v>
      </c>
      <c r="E26" s="51" t="s">
        <v>40</v>
      </c>
      <c r="F26" s="47" t="s">
        <v>73</v>
      </c>
      <c r="G26" s="59">
        <v>1</v>
      </c>
      <c r="H26" s="13"/>
      <c r="I26" s="59">
        <v>1</v>
      </c>
    </row>
    <row r="27" spans="2:9" ht="40.5" customHeight="1">
      <c r="B27" s="49">
        <v>1513142</v>
      </c>
      <c r="C27" s="49">
        <v>3142</v>
      </c>
      <c r="D27" s="50" t="s">
        <v>18</v>
      </c>
      <c r="E27" s="51" t="s">
        <v>40</v>
      </c>
      <c r="F27" s="47" t="s">
        <v>81</v>
      </c>
      <c r="G27" s="59">
        <v>2</v>
      </c>
      <c r="H27" s="13"/>
      <c r="I27" s="59">
        <v>2</v>
      </c>
    </row>
    <row r="28" spans="2:9" ht="24.75" customHeight="1">
      <c r="B28" s="26" t="s">
        <v>41</v>
      </c>
      <c r="C28" s="27"/>
      <c r="D28" s="28"/>
      <c r="E28" s="29" t="s">
        <v>42</v>
      </c>
      <c r="F28" s="36"/>
      <c r="G28" s="56">
        <f>G29</f>
        <v>118.2</v>
      </c>
      <c r="H28" s="13"/>
      <c r="I28" s="56">
        <f>I29</f>
        <v>118.2</v>
      </c>
    </row>
    <row r="29" spans="2:9" ht="25.5">
      <c r="B29" s="30" t="s">
        <v>43</v>
      </c>
      <c r="C29" s="30">
        <v>3202</v>
      </c>
      <c r="D29" s="31" t="s">
        <v>17</v>
      </c>
      <c r="E29" s="60" t="s">
        <v>44</v>
      </c>
      <c r="F29" s="47" t="s">
        <v>76</v>
      </c>
      <c r="G29" s="58">
        <v>118.2</v>
      </c>
      <c r="H29" s="13"/>
      <c r="I29" s="58">
        <v>118.2</v>
      </c>
    </row>
    <row r="30" spans="2:9" ht="12.75">
      <c r="B30" s="26" t="s">
        <v>45</v>
      </c>
      <c r="C30" s="26">
        <v>3400</v>
      </c>
      <c r="D30" s="32" t="s">
        <v>16</v>
      </c>
      <c r="E30" s="33" t="s">
        <v>46</v>
      </c>
      <c r="F30" s="36"/>
      <c r="G30" s="56">
        <f>SUM(G31:G33)</f>
        <v>99</v>
      </c>
      <c r="H30" s="13"/>
      <c r="I30" s="56">
        <f>SUM(I31:I33)</f>
        <v>99</v>
      </c>
    </row>
    <row r="31" spans="2:9" ht="38.25">
      <c r="B31" s="49">
        <v>1513401</v>
      </c>
      <c r="C31" s="49">
        <v>3401</v>
      </c>
      <c r="D31" s="50" t="s">
        <v>16</v>
      </c>
      <c r="E31" s="51" t="s">
        <v>46</v>
      </c>
      <c r="F31" s="47" t="s">
        <v>77</v>
      </c>
      <c r="G31" s="59">
        <v>47</v>
      </c>
      <c r="H31" s="13"/>
      <c r="I31" s="59">
        <v>47</v>
      </c>
    </row>
    <row r="32" spans="2:9" ht="38.25">
      <c r="B32" s="49">
        <v>1513402</v>
      </c>
      <c r="C32" s="49">
        <v>3402</v>
      </c>
      <c r="D32" s="50" t="s">
        <v>16</v>
      </c>
      <c r="E32" s="51" t="s">
        <v>46</v>
      </c>
      <c r="F32" s="47" t="s">
        <v>71</v>
      </c>
      <c r="G32" s="59">
        <v>50</v>
      </c>
      <c r="H32" s="13"/>
      <c r="I32" s="59">
        <v>50</v>
      </c>
    </row>
    <row r="33" spans="2:9" ht="25.5">
      <c r="B33" s="49">
        <v>1513403</v>
      </c>
      <c r="C33" s="49">
        <v>3403</v>
      </c>
      <c r="D33" s="50" t="s">
        <v>16</v>
      </c>
      <c r="E33" s="51" t="s">
        <v>46</v>
      </c>
      <c r="F33" s="47" t="s">
        <v>72</v>
      </c>
      <c r="G33" s="59">
        <v>2</v>
      </c>
      <c r="H33" s="13"/>
      <c r="I33" s="59">
        <v>2</v>
      </c>
    </row>
    <row r="34" spans="2:9" ht="12.75">
      <c r="B34" s="26" t="s">
        <v>47</v>
      </c>
      <c r="C34" s="27"/>
      <c r="D34" s="28"/>
      <c r="E34" s="33" t="s">
        <v>66</v>
      </c>
      <c r="F34" s="36"/>
      <c r="G34" s="56">
        <f>G35</f>
        <v>10</v>
      </c>
      <c r="H34" s="13"/>
      <c r="I34" s="56">
        <f>I35</f>
        <v>10</v>
      </c>
    </row>
    <row r="35" spans="1:9" s="44" customFormat="1" ht="12.75">
      <c r="A35" s="37"/>
      <c r="B35" s="38" t="s">
        <v>48</v>
      </c>
      <c r="C35" s="39"/>
      <c r="D35" s="40"/>
      <c r="E35" s="45" t="s">
        <v>66</v>
      </c>
      <c r="F35" s="46"/>
      <c r="G35" s="57">
        <f>G36</f>
        <v>10</v>
      </c>
      <c r="H35" s="43"/>
      <c r="I35" s="57">
        <f>I36</f>
        <v>10</v>
      </c>
    </row>
    <row r="36" spans="2:9" ht="38.25">
      <c r="B36" s="49" t="s">
        <v>49</v>
      </c>
      <c r="C36" s="49">
        <v>4040</v>
      </c>
      <c r="D36" s="50" t="s">
        <v>50</v>
      </c>
      <c r="E36" s="51" t="s">
        <v>51</v>
      </c>
      <c r="F36" s="47" t="s">
        <v>82</v>
      </c>
      <c r="G36" s="59">
        <v>10</v>
      </c>
      <c r="H36" s="13"/>
      <c r="I36" s="59">
        <v>10</v>
      </c>
    </row>
    <row r="37" spans="1:9" s="44" customFormat="1" ht="25.5">
      <c r="A37" s="37"/>
      <c r="B37" s="38" t="s">
        <v>52</v>
      </c>
      <c r="C37" s="39"/>
      <c r="D37" s="40"/>
      <c r="E37" s="33" t="s">
        <v>64</v>
      </c>
      <c r="F37" s="46"/>
      <c r="G37" s="56">
        <f>G38</f>
        <v>67</v>
      </c>
      <c r="H37" s="43"/>
      <c r="I37" s="56">
        <f>I38</f>
        <v>67</v>
      </c>
    </row>
    <row r="38" spans="2:9" ht="25.5">
      <c r="B38" s="26" t="s">
        <v>53</v>
      </c>
      <c r="C38" s="27"/>
      <c r="D38" s="28"/>
      <c r="E38" s="45" t="s">
        <v>64</v>
      </c>
      <c r="F38" s="36"/>
      <c r="G38" s="57">
        <f>G39++G41+G42</f>
        <v>67</v>
      </c>
      <c r="H38" s="13"/>
      <c r="I38" s="57">
        <f>I39++I41+I42</f>
        <v>67</v>
      </c>
    </row>
    <row r="39" spans="1:9" s="52" customFormat="1" ht="51">
      <c r="A39" s="2"/>
      <c r="B39" s="49" t="s">
        <v>54</v>
      </c>
      <c r="C39" s="49">
        <v>6430</v>
      </c>
      <c r="D39" s="50" t="s">
        <v>55</v>
      </c>
      <c r="E39" s="51" t="s">
        <v>56</v>
      </c>
      <c r="F39" s="53" t="s">
        <v>85</v>
      </c>
      <c r="G39" s="59">
        <v>37</v>
      </c>
      <c r="H39" s="13"/>
      <c r="I39" s="59">
        <v>37</v>
      </c>
    </row>
    <row r="40" spans="2:9" ht="38.25">
      <c r="B40" s="26" t="s">
        <v>57</v>
      </c>
      <c r="C40" s="27"/>
      <c r="D40" s="28"/>
      <c r="E40" s="29" t="s">
        <v>9</v>
      </c>
      <c r="F40" s="36"/>
      <c r="G40" s="56">
        <f>G41</f>
        <v>20</v>
      </c>
      <c r="H40" s="13"/>
      <c r="I40" s="56">
        <f>I41</f>
        <v>20</v>
      </c>
    </row>
    <row r="41" spans="2:9" ht="38.25">
      <c r="B41" s="30" t="s">
        <v>58</v>
      </c>
      <c r="C41" s="30">
        <v>8109</v>
      </c>
      <c r="D41" s="31" t="s">
        <v>10</v>
      </c>
      <c r="E41" s="60" t="s">
        <v>59</v>
      </c>
      <c r="F41" s="47" t="s">
        <v>78</v>
      </c>
      <c r="G41" s="58">
        <v>20</v>
      </c>
      <c r="H41" s="13"/>
      <c r="I41" s="58">
        <v>20</v>
      </c>
    </row>
    <row r="42" spans="2:9" ht="25.5">
      <c r="B42" s="30">
        <v>4818600</v>
      </c>
      <c r="C42" s="30">
        <v>8600</v>
      </c>
      <c r="D42" s="65" t="s">
        <v>89</v>
      </c>
      <c r="E42" s="60" t="s">
        <v>90</v>
      </c>
      <c r="F42" s="47" t="s">
        <v>91</v>
      </c>
      <c r="G42" s="58">
        <v>10</v>
      </c>
      <c r="H42" s="13"/>
      <c r="I42" s="58">
        <v>10</v>
      </c>
    </row>
    <row r="43" spans="2:9" ht="18">
      <c r="B43" s="54"/>
      <c r="C43" s="55" t="s">
        <v>60</v>
      </c>
      <c r="D43" s="56"/>
      <c r="E43" s="61" t="s">
        <v>2</v>
      </c>
      <c r="F43" s="36"/>
      <c r="G43" s="62">
        <f>G6+G10+G14+G22+G34+G37</f>
        <v>2196.2</v>
      </c>
      <c r="H43" s="13"/>
      <c r="I43" s="62">
        <f>I6+I10+I14+I22+I34+I37</f>
        <v>2196.2</v>
      </c>
    </row>
    <row r="45" spans="2:9" ht="23.25" customHeight="1">
      <c r="B45" s="67" t="s">
        <v>79</v>
      </c>
      <c r="C45" s="67"/>
      <c r="D45" s="67"/>
      <c r="E45" s="67"/>
      <c r="F45" s="67"/>
      <c r="G45" s="67"/>
      <c r="H45" s="67"/>
      <c r="I45" s="67"/>
    </row>
    <row r="46" spans="2:17" ht="20.25" customHeight="1">
      <c r="B46" s="66" t="s">
        <v>79</v>
      </c>
      <c r="C46" s="66"/>
      <c r="D46" s="66"/>
      <c r="E46" s="66"/>
      <c r="F46" s="66"/>
      <c r="G46" s="66"/>
      <c r="H46" s="66"/>
      <c r="I46" s="66"/>
      <c r="J46" s="22"/>
      <c r="K46" s="22"/>
      <c r="L46" s="22"/>
      <c r="M46" s="22"/>
      <c r="N46" s="22"/>
      <c r="O46" s="22"/>
      <c r="P46" s="22"/>
      <c r="Q46" s="22"/>
    </row>
    <row r="47" spans="2:17" ht="19.5" customHeight="1">
      <c r="B47" s="66" t="s">
        <v>79</v>
      </c>
      <c r="C47" s="66"/>
      <c r="D47" s="66"/>
      <c r="E47" s="66"/>
      <c r="F47" s="66"/>
      <c r="G47" s="66"/>
      <c r="H47" s="66"/>
      <c r="I47" s="66"/>
      <c r="J47" s="22"/>
      <c r="K47" s="22"/>
      <c r="L47" s="22"/>
      <c r="M47" s="22"/>
      <c r="N47" s="22"/>
      <c r="O47" s="22"/>
      <c r="P47" s="22"/>
      <c r="Q47" s="22"/>
    </row>
    <row r="49" spans="2:3" ht="12.75">
      <c r="B49" s="23" t="s">
        <v>75</v>
      </c>
      <c r="C49" s="2"/>
    </row>
  </sheetData>
  <sheetProtection/>
  <mergeCells count="6">
    <mergeCell ref="B46:I46"/>
    <mergeCell ref="B47:I47"/>
    <mergeCell ref="B45:I45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2016-12-20T13:34:03Z</cp:lastPrinted>
  <dcterms:created xsi:type="dcterms:W3CDTF">2014-01-17T10:52:16Z</dcterms:created>
  <dcterms:modified xsi:type="dcterms:W3CDTF">2016-12-23T10:59:32Z</dcterms:modified>
  <cp:category/>
  <cp:version/>
  <cp:contentType/>
  <cp:contentStatus/>
</cp:coreProperties>
</file>